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ep036\Desktop\"/>
    </mc:Choice>
  </mc:AlternateContent>
  <bookViews>
    <workbookView xWindow="0" yWindow="0" windowWidth="15450" windowHeight="8970"/>
  </bookViews>
  <sheets>
    <sheet name="Compound Interest" sheetId="5" r:id="rId1"/>
    <sheet name="Sheet1" sheetId="6" r:id="rId2"/>
  </sheets>
  <definedNames>
    <definedName name="_xlnm.Print_Area" localSheetId="0">'Compound Interest'!$B$1:$H$84</definedName>
    <definedName name="_xlnm.Print_Titles" localSheetId="0">'Compound Interest'!$2:$4</definedName>
    <definedName name="var_Compound">'Compound Interest'!$D$35:INDEX('Compound Interest'!$D$35:$D$84,MATCH(Years_of_Investment,'Compound Interest'!$B$35:$B$84,0))</definedName>
    <definedName name="var_Total_Interest">'Compound Interest'!$I$35:INDEX('Compound Interest'!$I$35:$I$84,MATCH(Years_of_Investment,'Compound Interest'!$B$35:$B$84,0))</definedName>
    <definedName name="var_Yearly_Period">'Compound Interest'!$B$35:INDEX('Compound Interest'!$B$35:$B$84,MATCH(Years_of_Investment,'Compound Interest'!$B$35:$B$84,0))</definedName>
    <definedName name="Yearly_Period">'Compound Interest'!$B$34:$H$49</definedName>
    <definedName name="Years_of_Investment">'Compound Interest'!$D$10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5" l="1"/>
  <c r="E50" i="5" l="1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37" i="5" l="1"/>
  <c r="E38" i="5"/>
  <c r="E39" i="5"/>
  <c r="E40" i="5"/>
  <c r="E41" i="5"/>
  <c r="E42" i="5"/>
  <c r="E43" i="5"/>
  <c r="E44" i="5"/>
  <c r="E45" i="5"/>
  <c r="E46" i="5"/>
  <c r="E47" i="5"/>
  <c r="E48" i="5"/>
  <c r="E49" i="5"/>
  <c r="E36" i="5"/>
  <c r="C35" i="5"/>
  <c r="G35" i="5" s="1"/>
  <c r="I35" i="5" s="1"/>
  <c r="B36" i="5"/>
  <c r="B37" i="5" l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H35" i="5"/>
  <c r="D36" i="5" l="1"/>
  <c r="F36" i="5" s="1"/>
  <c r="G36" i="5" l="1"/>
  <c r="H36" i="5" l="1"/>
  <c r="D37" i="5" s="1"/>
  <c r="F37" i="5" s="1"/>
  <c r="G37" i="5" s="1"/>
  <c r="H37" i="5" s="1"/>
  <c r="I36" i="5"/>
  <c r="I37" i="5" s="1"/>
  <c r="D38" i="5"/>
  <c r="F38" i="5" s="1"/>
  <c r="G38" i="5" s="1"/>
  <c r="H38" i="5" s="1"/>
  <c r="D39" i="5" s="1"/>
  <c r="F39" i="5" s="1"/>
  <c r="G39" i="5" s="1"/>
  <c r="H39" i="5" s="1"/>
  <c r="I38" i="5" l="1"/>
  <c r="I39" i="5" s="1"/>
  <c r="D40" i="5"/>
  <c r="F40" i="5" s="1"/>
  <c r="G40" i="5" s="1"/>
  <c r="I40" i="5" l="1"/>
  <c r="H40" i="5"/>
  <c r="D41" i="5" s="1"/>
  <c r="F41" i="5" s="1"/>
  <c r="G41" i="5" s="1"/>
  <c r="H41" i="5" s="1"/>
  <c r="D42" i="5" s="1"/>
  <c r="F42" i="5" s="1"/>
  <c r="G42" i="5" s="1"/>
  <c r="H42" i="5" s="1"/>
  <c r="D43" i="5" s="1"/>
  <c r="F43" i="5" s="1"/>
  <c r="I41" i="5" l="1"/>
  <c r="I42" i="5" s="1"/>
  <c r="G43" i="5"/>
  <c r="H43" i="5" s="1"/>
  <c r="D44" i="5" s="1"/>
  <c r="F44" i="5" s="1"/>
  <c r="I43" i="5" l="1"/>
  <c r="G44" i="5"/>
  <c r="H44" i="5" s="1"/>
  <c r="I44" i="5" l="1"/>
  <c r="D45" i="5"/>
  <c r="F45" i="5" s="1"/>
  <c r="G45" i="5" s="1"/>
  <c r="I45" i="5" l="1"/>
  <c r="H45" i="5"/>
  <c r="D46" i="5" l="1"/>
  <c r="F46" i="5" s="1"/>
  <c r="G46" i="5" s="1"/>
  <c r="H46" i="5" s="1"/>
  <c r="D47" i="5" s="1"/>
  <c r="F47" i="5" s="1"/>
  <c r="G47" i="5" s="1"/>
  <c r="H47" i="5" s="1"/>
  <c r="D48" i="5" s="1"/>
  <c r="F48" i="5" s="1"/>
  <c r="I46" i="5" l="1"/>
  <c r="I47" i="5" s="1"/>
  <c r="G48" i="5"/>
  <c r="H48" i="5" s="1"/>
  <c r="D49" i="5" s="1"/>
  <c r="F49" i="5" s="1"/>
  <c r="I48" i="5" l="1"/>
  <c r="G49" i="5"/>
  <c r="H49" i="5" s="1"/>
  <c r="D50" i="5" s="1"/>
  <c r="F50" i="5" s="1"/>
  <c r="G50" i="5" s="1"/>
  <c r="H50" i="5" s="1"/>
  <c r="D51" i="5" s="1"/>
  <c r="F51" i="5" s="1"/>
  <c r="G51" i="5" s="1"/>
  <c r="H51" i="5" s="1"/>
  <c r="D52" i="5" s="1"/>
  <c r="F52" i="5" s="1"/>
  <c r="I49" i="5" l="1"/>
  <c r="I50" i="5" s="1"/>
  <c r="I51" i="5" s="1"/>
  <c r="G52" i="5"/>
  <c r="H52" i="5" s="1"/>
  <c r="D53" i="5" s="1"/>
  <c r="F53" i="5" s="1"/>
  <c r="G53" i="5" s="1"/>
  <c r="H53" i="5" s="1"/>
  <c r="D54" i="5" s="1"/>
  <c r="F54" i="5" s="1"/>
  <c r="G54" i="5" s="1"/>
  <c r="H54" i="5" s="1"/>
  <c r="D55" i="5" s="1"/>
  <c r="F55" i="5" s="1"/>
  <c r="G55" i="5" s="1"/>
  <c r="H55" i="5" s="1"/>
  <c r="D56" i="5" s="1"/>
  <c r="F56" i="5" s="1"/>
  <c r="G56" i="5" s="1"/>
  <c r="H56" i="5" s="1"/>
  <c r="D57" i="5" s="1"/>
  <c r="F57" i="5" s="1"/>
  <c r="G57" i="5" s="1"/>
  <c r="H57" i="5" s="1"/>
  <c r="D58" i="5" s="1"/>
  <c r="F58" i="5" s="1"/>
  <c r="G58" i="5" s="1"/>
  <c r="H58" i="5" s="1"/>
  <c r="D59" i="5" s="1"/>
  <c r="F59" i="5" s="1"/>
  <c r="G59" i="5" s="1"/>
  <c r="H59" i="5" s="1"/>
  <c r="D60" i="5" s="1"/>
  <c r="F60" i="5" s="1"/>
  <c r="G60" i="5" s="1"/>
  <c r="H60" i="5" s="1"/>
  <c r="D61" i="5" s="1"/>
  <c r="F61" i="5" s="1"/>
  <c r="G61" i="5" s="1"/>
  <c r="H61" i="5" s="1"/>
  <c r="D62" i="5" s="1"/>
  <c r="F62" i="5" s="1"/>
  <c r="I52" i="5" l="1"/>
  <c r="I53" i="5" s="1"/>
  <c r="I54" i="5" s="1"/>
  <c r="I55" i="5" s="1"/>
  <c r="I56" i="5" s="1"/>
  <c r="I57" i="5" s="1"/>
  <c r="I58" i="5" s="1"/>
  <c r="I59" i="5" s="1"/>
  <c r="I60" i="5" s="1"/>
  <c r="I61" i="5" s="1"/>
  <c r="G62" i="5"/>
  <c r="H62" i="5" s="1"/>
  <c r="D63" i="5" s="1"/>
  <c r="F63" i="5" s="1"/>
  <c r="G63" i="5" s="1"/>
  <c r="H63" i="5" s="1"/>
  <c r="D64" i="5" s="1"/>
  <c r="F64" i="5" s="1"/>
  <c r="I62" i="5" l="1"/>
  <c r="I63" i="5" s="1"/>
  <c r="G64" i="5"/>
  <c r="H64" i="5" s="1"/>
  <c r="D65" i="5" s="1"/>
  <c r="F65" i="5" s="1"/>
  <c r="I64" i="5" l="1"/>
  <c r="G65" i="5"/>
  <c r="H65" i="5" s="1"/>
  <c r="D66" i="5" s="1"/>
  <c r="F66" i="5" s="1"/>
  <c r="I65" i="5" l="1"/>
  <c r="G66" i="5"/>
  <c r="H66" i="5" s="1"/>
  <c r="D67" i="5" s="1"/>
  <c r="F67" i="5" s="1"/>
  <c r="G67" i="5" s="1"/>
  <c r="H67" i="5" s="1"/>
  <c r="D68" i="5" s="1"/>
  <c r="F68" i="5" s="1"/>
  <c r="G68" i="5" s="1"/>
  <c r="I66" i="5" l="1"/>
  <c r="I67" i="5" s="1"/>
  <c r="I68" i="5" s="1"/>
  <c r="H68" i="5"/>
  <c r="D69" i="5" s="1"/>
  <c r="F69" i="5" s="1"/>
  <c r="G69" i="5" s="1"/>
  <c r="I69" i="5" l="1"/>
  <c r="H69" i="5"/>
  <c r="D70" i="5" s="1"/>
  <c r="F70" i="5" s="1"/>
  <c r="G70" i="5" s="1"/>
  <c r="H70" i="5" s="1"/>
  <c r="D71" i="5" s="1"/>
  <c r="F71" i="5" s="1"/>
  <c r="I70" i="5" l="1"/>
  <c r="G71" i="5"/>
  <c r="H71" i="5" s="1"/>
  <c r="D72" i="5" s="1"/>
  <c r="F72" i="5" s="1"/>
  <c r="I71" i="5" l="1"/>
  <c r="G72" i="5"/>
  <c r="H72" i="5" s="1"/>
  <c r="D73" i="5" s="1"/>
  <c r="F73" i="5" s="1"/>
  <c r="I72" i="5" l="1"/>
  <c r="G73" i="5"/>
  <c r="H73" i="5" s="1"/>
  <c r="D74" i="5" s="1"/>
  <c r="F74" i="5" s="1"/>
  <c r="I73" i="5" l="1"/>
  <c r="G74" i="5"/>
  <c r="H74" i="5" s="1"/>
  <c r="D75" i="5" s="1"/>
  <c r="F75" i="5" s="1"/>
  <c r="I74" i="5" l="1"/>
  <c r="G75" i="5"/>
  <c r="H75" i="5" s="1"/>
  <c r="D76" i="5" s="1"/>
  <c r="F76" i="5" s="1"/>
  <c r="I75" i="5" l="1"/>
  <c r="G76" i="5"/>
  <c r="H76" i="5" s="1"/>
  <c r="D77" i="5" s="1"/>
  <c r="F77" i="5" s="1"/>
  <c r="I76" i="5" l="1"/>
  <c r="G77" i="5"/>
  <c r="H77" i="5" s="1"/>
  <c r="D78" i="5" s="1"/>
  <c r="F78" i="5" s="1"/>
  <c r="I77" i="5" l="1"/>
  <c r="G78" i="5"/>
  <c r="H78" i="5" s="1"/>
  <c r="D79" i="5" s="1"/>
  <c r="F79" i="5" s="1"/>
  <c r="I78" i="5" l="1"/>
  <c r="G79" i="5"/>
  <c r="H79" i="5" s="1"/>
  <c r="I79" i="5" l="1"/>
  <c r="D80" i="5"/>
  <c r="F80" i="5" s="1"/>
  <c r="G80" i="5" s="1"/>
  <c r="H80" i="5" s="1"/>
  <c r="D81" i="5" s="1"/>
  <c r="F81" i="5" s="1"/>
  <c r="I80" i="5" l="1"/>
  <c r="G81" i="5"/>
  <c r="H81" i="5" s="1"/>
  <c r="D82" i="5" s="1"/>
  <c r="F82" i="5" s="1"/>
  <c r="I81" i="5" l="1"/>
  <c r="G82" i="5"/>
  <c r="H82" i="5" s="1"/>
  <c r="D83" i="5" s="1"/>
  <c r="F83" i="5" s="1"/>
  <c r="I82" i="5" l="1"/>
  <c r="G83" i="5"/>
  <c r="H83" i="5" s="1"/>
  <c r="D84" i="5" s="1"/>
  <c r="F84" i="5" s="1"/>
  <c r="I83" i="5" l="1"/>
  <c r="G84" i="5"/>
  <c r="H84" i="5" s="1"/>
  <c r="H5" i="5" s="1"/>
  <c r="H9" i="5" s="1"/>
  <c r="I84" i="5" l="1"/>
  <c r="H7" i="5"/>
  <c r="H10" i="5" s="1"/>
</calcChain>
</file>

<file path=xl/sharedStrings.xml><?xml version="1.0" encoding="utf-8"?>
<sst xmlns="http://schemas.openxmlformats.org/spreadsheetml/2006/main" count="18" uniqueCount="16">
  <si>
    <t>Initial Investment</t>
  </si>
  <si>
    <t>Actual Investment</t>
  </si>
  <si>
    <t>Interest Accrued</t>
  </si>
  <si>
    <t>Annual Interest Rate</t>
  </si>
  <si>
    <t>Future Value of Investment</t>
  </si>
  <si>
    <t>Interest</t>
  </si>
  <si>
    <t>Sum</t>
  </si>
  <si>
    <t>Yearly Period</t>
  </si>
  <si>
    <t>Interest Accrued as a % of final value</t>
  </si>
  <si>
    <t>Years of investment</t>
  </si>
  <si>
    <t>Annual Additions</t>
  </si>
  <si>
    <t>Compound</t>
  </si>
  <si>
    <t>Total</t>
  </si>
  <si>
    <t>Investment as a % of final value</t>
  </si>
  <si>
    <t>Total interest</t>
  </si>
  <si>
    <t>Compound Interest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</si>
</sst>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9" fontId="1" fillId="0" borderId="0" xfId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10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hidden="1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10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9" fontId="10" fillId="0" borderId="1" xfId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Protection="1"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Protection="1">
      <protection hidden="1"/>
    </xf>
    <xf numFmtId="164" fontId="14" fillId="4" borderId="0" xfId="0" applyNumberFormat="1" applyFont="1" applyFill="1" applyProtection="1">
      <protection hidden="1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0"/>
          <c:tx>
            <c:v>Compound</c:v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[0]!var_Yearly_Period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[0]!var_Compound</c:f>
              <c:numCache>
                <c:formatCode>[$€-2]\ #,##0.00</c:formatCode>
                <c:ptCount val="40"/>
                <c:pt idx="1">
                  <c:v>1025</c:v>
                </c:pt>
                <c:pt idx="2">
                  <c:v>2075.625</c:v>
                </c:pt>
                <c:pt idx="3">
                  <c:v>3152.515625</c:v>
                </c:pt>
                <c:pt idx="4">
                  <c:v>4256.3285156250004</c:v>
                </c:pt>
                <c:pt idx="5">
                  <c:v>5387.7367285156251</c:v>
                </c:pt>
                <c:pt idx="6">
                  <c:v>6547.4301467285159</c:v>
                </c:pt>
                <c:pt idx="7">
                  <c:v>7736.1159003967286</c:v>
                </c:pt>
                <c:pt idx="8">
                  <c:v>8954.5187979066486</c:v>
                </c:pt>
                <c:pt idx="9">
                  <c:v>10203.381767854315</c:v>
                </c:pt>
                <c:pt idx="10">
                  <c:v>11483.466312050672</c:v>
                </c:pt>
                <c:pt idx="11">
                  <c:v>12795.552969851939</c:v>
                </c:pt>
                <c:pt idx="12">
                  <c:v>14140.441794098237</c:v>
                </c:pt>
                <c:pt idx="13">
                  <c:v>15518.952838950692</c:v>
                </c:pt>
                <c:pt idx="14">
                  <c:v>16931.926659924458</c:v>
                </c:pt>
                <c:pt idx="15">
                  <c:v>18380.224826422571</c:v>
                </c:pt>
                <c:pt idx="16">
                  <c:v>19864.730447083137</c:v>
                </c:pt>
                <c:pt idx="17">
                  <c:v>21386.348708260215</c:v>
                </c:pt>
                <c:pt idx="18">
                  <c:v>22946.00742596672</c:v>
                </c:pt>
                <c:pt idx="19">
                  <c:v>24544.657611615887</c:v>
                </c:pt>
                <c:pt idx="20">
                  <c:v>26183.274051906283</c:v>
                </c:pt>
                <c:pt idx="21">
                  <c:v>27862.855903203941</c:v>
                </c:pt>
                <c:pt idx="22">
                  <c:v>29584.427300784038</c:v>
                </c:pt>
                <c:pt idx="23">
                  <c:v>31349.037983303639</c:v>
                </c:pt>
                <c:pt idx="24">
                  <c:v>33157.763932886228</c:v>
                </c:pt>
                <c:pt idx="25">
                  <c:v>35011.708031208385</c:v>
                </c:pt>
                <c:pt idx="26">
                  <c:v>36912.000731988592</c:v>
                </c:pt>
                <c:pt idx="27">
                  <c:v>38859.800750288305</c:v>
                </c:pt>
                <c:pt idx="28">
                  <c:v>40856.295769045515</c:v>
                </c:pt>
                <c:pt idx="29">
                  <c:v>42902.703163271653</c:v>
                </c:pt>
                <c:pt idx="30">
                  <c:v>45000.270742353445</c:v>
                </c:pt>
                <c:pt idx="31">
                  <c:v>47150.277510912281</c:v>
                </c:pt>
                <c:pt idx="32">
                  <c:v>49354.034448685088</c:v>
                </c:pt>
                <c:pt idx="33">
                  <c:v>51612.885309902216</c:v>
                </c:pt>
                <c:pt idx="34">
                  <c:v>53928.207442649771</c:v>
                </c:pt>
                <c:pt idx="35">
                  <c:v>56301.412628716018</c:v>
                </c:pt>
                <c:pt idx="36">
                  <c:v>58733.947944433916</c:v>
                </c:pt>
                <c:pt idx="37">
                  <c:v>61227.296643044763</c:v>
                </c:pt>
                <c:pt idx="38">
                  <c:v>63782.97905912088</c:v>
                </c:pt>
                <c:pt idx="39">
                  <c:v>66402.553535598898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C44-41FC-B0A7-8DDD79421785}"/>
            </c:ext>
          </c:extLst>
        </c:ser>
        <c:ser>
          <c:idx val="7"/>
          <c:order val="1"/>
          <c:tx>
            <c:v>Total Interest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[0]!var_Yearly_Period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[0]!var_Total_Interest</c:f>
              <c:numCache>
                <c:formatCode>[$€-2]\ #,##0.00</c:formatCode>
                <c:ptCount val="40"/>
                <c:pt idx="0">
                  <c:v>25</c:v>
                </c:pt>
                <c:pt idx="1">
                  <c:v>75.625</c:v>
                </c:pt>
                <c:pt idx="2">
                  <c:v>152.515625</c:v>
                </c:pt>
                <c:pt idx="3">
                  <c:v>256.32851562500002</c:v>
                </c:pt>
                <c:pt idx="4">
                  <c:v>387.73672851562503</c:v>
                </c:pt>
                <c:pt idx="5">
                  <c:v>547.43014672851564</c:v>
                </c:pt>
                <c:pt idx="6">
                  <c:v>736.11590039672853</c:v>
                </c:pt>
                <c:pt idx="7">
                  <c:v>954.5187979066468</c:v>
                </c:pt>
                <c:pt idx="8">
                  <c:v>1203.381767854313</c:v>
                </c:pt>
                <c:pt idx="9">
                  <c:v>1483.4663120506709</c:v>
                </c:pt>
                <c:pt idx="10">
                  <c:v>1795.5529698519376</c:v>
                </c:pt>
                <c:pt idx="11">
                  <c:v>2140.4417940982362</c:v>
                </c:pt>
                <c:pt idx="12">
                  <c:v>2518.9528389506922</c:v>
                </c:pt>
                <c:pt idx="13">
                  <c:v>2931.9266599244597</c:v>
                </c:pt>
                <c:pt idx="14">
                  <c:v>3380.2248264225714</c:v>
                </c:pt>
                <c:pt idx="15">
                  <c:v>3864.7304470831359</c:v>
                </c:pt>
                <c:pt idx="16">
                  <c:v>4386.3487082602142</c:v>
                </c:pt>
                <c:pt idx="17">
                  <c:v>4946.0074259667199</c:v>
                </c:pt>
                <c:pt idx="18">
                  <c:v>5544.6576116158876</c:v>
                </c:pt>
                <c:pt idx="19">
                  <c:v>6183.2740519062845</c:v>
                </c:pt>
                <c:pt idx="20">
                  <c:v>6862.8559032039411</c:v>
                </c:pt>
                <c:pt idx="21">
                  <c:v>7584.4273007840402</c:v>
                </c:pt>
                <c:pt idx="22">
                  <c:v>8349.0379833036404</c:v>
                </c:pt>
                <c:pt idx="23">
                  <c:v>9157.7639328862315</c:v>
                </c:pt>
                <c:pt idx="24">
                  <c:v>10011.708031208387</c:v>
                </c:pt>
                <c:pt idx="25">
                  <c:v>10912.000731988597</c:v>
                </c:pt>
                <c:pt idx="26">
                  <c:v>11859.800750288312</c:v>
                </c:pt>
                <c:pt idx="27">
                  <c:v>12856.295769045519</c:v>
                </c:pt>
                <c:pt idx="28">
                  <c:v>13902.703163271657</c:v>
                </c:pt>
                <c:pt idx="29">
                  <c:v>15000.270742353448</c:v>
                </c:pt>
                <c:pt idx="30">
                  <c:v>16150.277510912285</c:v>
                </c:pt>
                <c:pt idx="31">
                  <c:v>17354.034448685092</c:v>
                </c:pt>
                <c:pt idx="32">
                  <c:v>18612.88530990222</c:v>
                </c:pt>
                <c:pt idx="33">
                  <c:v>19928.207442649775</c:v>
                </c:pt>
                <c:pt idx="34">
                  <c:v>21301.412628716018</c:v>
                </c:pt>
                <c:pt idx="35">
                  <c:v>22733.947944433919</c:v>
                </c:pt>
                <c:pt idx="36">
                  <c:v>24227.296643044767</c:v>
                </c:pt>
                <c:pt idx="37">
                  <c:v>25782.979059120888</c:v>
                </c:pt>
                <c:pt idx="38">
                  <c:v>27402.553535598909</c:v>
                </c:pt>
                <c:pt idx="39">
                  <c:v>29087.61737398888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A-45FC-8BE3-A2746843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734336"/>
        <c:axId val="353736296"/>
        <c:extLst/>
      </c:areaChart>
      <c:catAx>
        <c:axId val="3537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36296"/>
        <c:crosses val="autoZero"/>
        <c:auto val="1"/>
        <c:lblAlgn val="ctr"/>
        <c:lblOffset val="100"/>
        <c:noMultiLvlLbl val="0"/>
      </c:catAx>
      <c:valAx>
        <c:axId val="35373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34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853405009848887"/>
          <c:y val="6.1515896536025579E-2"/>
          <c:w val="0.11196877116816206"/>
          <c:h val="0.17422588657616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302658</xdr:colOff>
      <xdr:row>1</xdr:row>
      <xdr:rowOff>105053</xdr:rowOff>
    </xdr:from>
    <xdr:to>
      <xdr:col>3</xdr:col>
      <xdr:colOff>327950</xdr:colOff>
      <xdr:row>2</xdr:row>
      <xdr:rowOff>68410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AD7BE-4050-478F-B0E2-415390468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015" y="281946"/>
          <a:ext cx="3427078" cy="1188000"/>
        </a:xfrm>
        <a:prstGeom prst="rect">
          <a:avLst/>
        </a:prstGeom>
      </xdr:spPr>
    </xdr:pic>
    <xdr:clientData/>
  </xdr:twoCellAnchor>
  <xdr:twoCellAnchor>
    <xdr:from>
      <xdr:col>1</xdr:col>
      <xdr:colOff>240926</xdr:colOff>
      <xdr:row>11</xdr:row>
      <xdr:rowOff>134470</xdr:rowOff>
    </xdr:from>
    <xdr:to>
      <xdr:col>7</xdr:col>
      <xdr:colOff>1580029</xdr:colOff>
      <xdr:row>30</xdr:row>
      <xdr:rowOff>67235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63DDD3-53A7-4750-B762-9653CE549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85"/>
  <sheetViews>
    <sheetView showGridLines="0" tabSelected="1" zoomScale="50" zoomScaleNormal="50" zoomScaleSheetLayoutView="70" workbookViewId="0">
      <selection activeCell="E7" sqref="E7"/>
    </sheetView>
  </sheetViews>
  <sheetFormatPr defaultColWidth="9.140625" defaultRowHeight="18.75" x14ac:dyDescent="0.3"/>
  <cols>
    <col min="1" max="1" width="15.85546875" style="32" customWidth="1"/>
    <col min="2" max="8" width="25.5703125" style="3" customWidth="1"/>
    <col min="9" max="9" width="16" style="34" bestFit="1" customWidth="1"/>
    <col min="10" max="98" width="9.140625" style="32"/>
    <col min="99" max="16384" width="9.140625" style="3"/>
  </cols>
  <sheetData>
    <row r="1" spans="1:98" ht="13.7" customHeight="1" x14ac:dyDescent="0.3"/>
    <row r="2" spans="1:98" s="1" customFormat="1" ht="96.75" customHeight="1" x14ac:dyDescent="0.25">
      <c r="A2" s="33"/>
      <c r="B2" s="4"/>
      <c r="C2" s="5"/>
      <c r="D2" s="5"/>
      <c r="E2" s="42" t="s">
        <v>15</v>
      </c>
      <c r="F2" s="42"/>
      <c r="G2" s="42"/>
      <c r="H2" s="42"/>
      <c r="I2" s="35"/>
      <c r="J2" s="33"/>
      <c r="K2" s="33"/>
      <c r="L2" s="3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8" s="1" customFormat="1" ht="7.5" customHeight="1" x14ac:dyDescent="0.25">
      <c r="A3" s="33"/>
      <c r="B3" s="4"/>
      <c r="C3" s="5"/>
      <c r="D3" s="5"/>
      <c r="E3" s="13"/>
      <c r="F3" s="13"/>
      <c r="G3" s="13"/>
      <c r="H3" s="13"/>
      <c r="I3" s="35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</row>
    <row r="4" spans="1:98" s="1" customFormat="1" ht="24" customHeight="1" x14ac:dyDescent="0.25">
      <c r="A4" s="33"/>
      <c r="B4" s="15"/>
      <c r="C4" s="16"/>
      <c r="D4" s="16"/>
      <c r="E4" s="16"/>
      <c r="F4" s="17"/>
      <c r="G4" s="17"/>
      <c r="H4" s="17"/>
      <c r="I4" s="35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</row>
    <row r="5" spans="1:98" s="1" customFormat="1" ht="21" x14ac:dyDescent="0.25">
      <c r="A5" s="33"/>
      <c r="B5" s="40" t="s">
        <v>0</v>
      </c>
      <c r="C5" s="41"/>
      <c r="D5" s="18">
        <v>1000</v>
      </c>
      <c r="E5" s="17"/>
      <c r="F5" s="43" t="s">
        <v>4</v>
      </c>
      <c r="G5" s="44"/>
      <c r="H5" s="21">
        <f>IFERROR(VLOOKUP($D$10,$B$35:$H$84,7,FALSE),"€0.00")</f>
        <v>69087.617373988876</v>
      </c>
      <c r="I5" s="35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s="1" customFormat="1" ht="21" x14ac:dyDescent="0.25">
      <c r="A6" s="33"/>
      <c r="B6" s="40" t="s">
        <v>10</v>
      </c>
      <c r="C6" s="41"/>
      <c r="D6" s="18">
        <v>1000</v>
      </c>
      <c r="E6" s="17"/>
      <c r="F6" s="45" t="s">
        <v>1</v>
      </c>
      <c r="G6" s="46"/>
      <c r="H6" s="19">
        <f>$D$5+($D$6*($D$10-1))</f>
        <v>40000</v>
      </c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s="1" customFormat="1" ht="19.5" customHeight="1" x14ac:dyDescent="0.25">
      <c r="A7" s="33"/>
      <c r="E7" s="17"/>
      <c r="F7" s="45" t="s">
        <v>2</v>
      </c>
      <c r="G7" s="46"/>
      <c r="H7" s="21">
        <f>H5-H6</f>
        <v>29087.617373988876</v>
      </c>
      <c r="I7" s="35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</row>
    <row r="8" spans="1:98" s="1" customFormat="1" ht="21" x14ac:dyDescent="0.35">
      <c r="A8" s="33"/>
      <c r="B8" s="40" t="s">
        <v>3</v>
      </c>
      <c r="C8" s="41"/>
      <c r="D8" s="20">
        <v>2.5000000000000001E-2</v>
      </c>
      <c r="E8" s="23"/>
      <c r="F8" s="24"/>
      <c r="G8" s="24"/>
      <c r="H8" s="25"/>
      <c r="I8" s="35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</row>
    <row r="9" spans="1:98" s="1" customFormat="1" ht="21" x14ac:dyDescent="0.25">
      <c r="A9" s="33"/>
      <c r="B9" s="26"/>
      <c r="C9" s="26"/>
      <c r="D9" s="27"/>
      <c r="E9" s="23"/>
      <c r="F9" s="40" t="s">
        <v>13</v>
      </c>
      <c r="G9" s="41"/>
      <c r="H9" s="28">
        <f>IFERROR(H6/H5,"0.00%")</f>
        <v>0.57897495268174914</v>
      </c>
      <c r="I9" s="35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</row>
    <row r="10" spans="1:98" s="1" customFormat="1" ht="21" x14ac:dyDescent="0.25">
      <c r="A10" s="33"/>
      <c r="B10" s="40" t="s">
        <v>9</v>
      </c>
      <c r="C10" s="41"/>
      <c r="D10" s="22">
        <v>40</v>
      </c>
      <c r="E10" s="23"/>
      <c r="F10" s="40" t="s">
        <v>8</v>
      </c>
      <c r="G10" s="41"/>
      <c r="H10" s="28">
        <f>IFERROR(H7/H5,"0.00%")</f>
        <v>0.42102504731825086</v>
      </c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</row>
    <row r="11" spans="1:98" s="1" customFormat="1" ht="19.5" thickBot="1" x14ac:dyDescent="0.3">
      <c r="A11" s="33"/>
      <c r="C11" s="6"/>
      <c r="D11" s="6"/>
      <c r="E11" s="12"/>
      <c r="G11" s="6"/>
      <c r="H11" s="6"/>
      <c r="I11" s="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</row>
    <row r="12" spans="1:98" s="1" customFormat="1" ht="19.5" customHeight="1" x14ac:dyDescent="0.25">
      <c r="A12" s="33"/>
      <c r="B12" s="8"/>
      <c r="C12" s="8"/>
      <c r="D12" s="8"/>
      <c r="E12" s="9"/>
      <c r="F12" s="9"/>
      <c r="G12" s="10"/>
      <c r="H12" s="10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</row>
    <row r="13" spans="1:98" s="1" customFormat="1" x14ac:dyDescent="0.25">
      <c r="A13" s="33"/>
      <c r="E13" s="11"/>
      <c r="F13" s="6"/>
      <c r="H13" s="14"/>
      <c r="I13" s="35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</row>
    <row r="14" spans="1:98" s="1" customFormat="1" x14ac:dyDescent="0.25">
      <c r="A14" s="33"/>
      <c r="E14" s="12"/>
      <c r="G14" s="6"/>
      <c r="H14" s="6"/>
      <c r="I14" s="3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</row>
    <row r="22" spans="1:98" s="1" customFormat="1" ht="19.5" customHeight="1" x14ac:dyDescent="0.25">
      <c r="A22" s="33"/>
      <c r="E22" s="2"/>
      <c r="F22" s="2"/>
      <c r="I22" s="35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</row>
    <row r="23" spans="1:98" s="1" customFormat="1" ht="19.5" customHeight="1" x14ac:dyDescent="0.25">
      <c r="A23" s="33"/>
      <c r="E23" s="2"/>
      <c r="F23" s="2"/>
      <c r="I23" s="35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</row>
    <row r="24" spans="1:98" s="1" customFormat="1" ht="19.5" customHeight="1" x14ac:dyDescent="0.25">
      <c r="A24" s="33"/>
      <c r="E24" s="2"/>
      <c r="F24" s="2"/>
      <c r="I24" s="35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</row>
    <row r="25" spans="1:98" s="1" customFormat="1" ht="19.5" customHeight="1" x14ac:dyDescent="0.25">
      <c r="A25" s="33"/>
      <c r="E25" s="2"/>
      <c r="F25" s="2"/>
      <c r="I25" s="35"/>
      <c r="J25" s="33"/>
      <c r="K25" s="33"/>
      <c r="L25" s="37"/>
      <c r="M25" s="37"/>
      <c r="N25" s="37"/>
      <c r="O25" s="37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</row>
    <row r="26" spans="1:98" s="1" customFormat="1" ht="19.5" customHeight="1" x14ac:dyDescent="0.25">
      <c r="A26" s="33"/>
      <c r="E26" s="2"/>
      <c r="F26" s="2"/>
      <c r="I26" s="35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</row>
    <row r="27" spans="1:98" s="1" customFormat="1" ht="19.5" customHeight="1" x14ac:dyDescent="0.25">
      <c r="A27" s="33"/>
      <c r="E27" s="2"/>
      <c r="F27" s="2"/>
      <c r="I27" s="3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</row>
    <row r="28" spans="1:98" s="1" customFormat="1" ht="19.5" customHeight="1" x14ac:dyDescent="0.25">
      <c r="A28" s="33"/>
      <c r="E28" s="2"/>
      <c r="F28" s="2"/>
      <c r="I28" s="3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</row>
    <row r="29" spans="1:98" s="1" customFormat="1" ht="19.5" customHeight="1" x14ac:dyDescent="0.25">
      <c r="A29" s="33"/>
      <c r="E29" s="2"/>
      <c r="F29" s="2"/>
      <c r="I29" s="35"/>
      <c r="J29" s="33"/>
      <c r="K29" s="33"/>
      <c r="L29" s="37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s="1" customFormat="1" ht="19.5" customHeight="1" x14ac:dyDescent="0.25">
      <c r="A30" s="33"/>
      <c r="E30" s="2"/>
      <c r="F30" s="2"/>
      <c r="I30" s="35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</row>
    <row r="31" spans="1:98" s="1" customFormat="1" x14ac:dyDescent="0.25">
      <c r="A31" s="33"/>
      <c r="C31" s="6"/>
      <c r="D31" s="6"/>
      <c r="E31" s="12"/>
      <c r="G31" s="6"/>
      <c r="H31" s="6"/>
      <c r="I31" s="35"/>
      <c r="J31" s="3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</row>
    <row r="32" spans="1:98" s="1" customFormat="1" x14ac:dyDescent="0.25">
      <c r="A32" s="33"/>
      <c r="C32" s="6"/>
      <c r="D32" s="6"/>
      <c r="E32" s="12"/>
      <c r="G32" s="6"/>
      <c r="H32" s="6"/>
      <c r="I32" s="35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</row>
    <row r="33" spans="1:98" s="1" customFormat="1" x14ac:dyDescent="0.25">
      <c r="A33" s="33"/>
      <c r="C33" s="6"/>
      <c r="D33" s="6"/>
      <c r="E33" s="12"/>
      <c r="G33" s="6"/>
      <c r="H33" s="6"/>
      <c r="I33" s="35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</row>
    <row r="34" spans="1:98" x14ac:dyDescent="0.3">
      <c r="B34" s="7" t="s">
        <v>7</v>
      </c>
      <c r="C34" s="7" t="s">
        <v>0</v>
      </c>
      <c r="D34" s="7" t="s">
        <v>11</v>
      </c>
      <c r="E34" s="7" t="s">
        <v>10</v>
      </c>
      <c r="F34" s="7" t="s">
        <v>12</v>
      </c>
      <c r="G34" s="7" t="s">
        <v>5</v>
      </c>
      <c r="H34" s="7" t="s">
        <v>6</v>
      </c>
      <c r="I34" s="38" t="s">
        <v>14</v>
      </c>
    </row>
    <row r="35" spans="1:98" x14ac:dyDescent="0.3">
      <c r="B35" s="29">
        <v>1</v>
      </c>
      <c r="C35" s="30">
        <f>D5</f>
        <v>1000</v>
      </c>
      <c r="D35" s="31"/>
      <c r="E35" s="31"/>
      <c r="F35" s="31"/>
      <c r="G35" s="30">
        <f>C35*$D$8</f>
        <v>25</v>
      </c>
      <c r="H35" s="30">
        <f>C35+G35</f>
        <v>1025</v>
      </c>
      <c r="I35" s="39">
        <f>G35</f>
        <v>25</v>
      </c>
    </row>
    <row r="36" spans="1:98" x14ac:dyDescent="0.3">
      <c r="B36" s="29">
        <f>B35+1</f>
        <v>2</v>
      </c>
      <c r="C36" s="31"/>
      <c r="D36" s="30">
        <f>H35</f>
        <v>1025</v>
      </c>
      <c r="E36" s="30">
        <f>$D$6</f>
        <v>1000</v>
      </c>
      <c r="F36" s="30">
        <f>D36+E36</f>
        <v>2025</v>
      </c>
      <c r="G36" s="30">
        <f>F36*$D$8</f>
        <v>50.625</v>
      </c>
      <c r="H36" s="30">
        <f>F36+G36</f>
        <v>2075.625</v>
      </c>
      <c r="I36" s="39">
        <f>I35+G36</f>
        <v>75.625</v>
      </c>
    </row>
    <row r="37" spans="1:98" x14ac:dyDescent="0.3">
      <c r="B37" s="29">
        <f t="shared" ref="B37:B48" si="0">B36+1</f>
        <v>3</v>
      </c>
      <c r="C37" s="31"/>
      <c r="D37" s="30">
        <f t="shared" ref="D37:D49" si="1">H36</f>
        <v>2075.625</v>
      </c>
      <c r="E37" s="30">
        <f t="shared" ref="E37:E84" si="2">$D$6</f>
        <v>1000</v>
      </c>
      <c r="F37" s="30">
        <f t="shared" ref="F37:F49" si="3">D37+E37</f>
        <v>3075.625</v>
      </c>
      <c r="G37" s="30">
        <f t="shared" ref="G37:G49" si="4">F37*$D$8</f>
        <v>76.890625</v>
      </c>
      <c r="H37" s="30">
        <f>F37+G37</f>
        <v>3152.515625</v>
      </c>
      <c r="I37" s="39">
        <f t="shared" ref="I37:I84" si="5">I36+G37</f>
        <v>152.515625</v>
      </c>
    </row>
    <row r="38" spans="1:98" x14ac:dyDescent="0.3">
      <c r="B38" s="29">
        <f t="shared" si="0"/>
        <v>4</v>
      </c>
      <c r="C38" s="31"/>
      <c r="D38" s="30">
        <f t="shared" si="1"/>
        <v>3152.515625</v>
      </c>
      <c r="E38" s="30">
        <f t="shared" si="2"/>
        <v>1000</v>
      </c>
      <c r="F38" s="30">
        <f t="shared" si="3"/>
        <v>4152.515625</v>
      </c>
      <c r="G38" s="30">
        <f t="shared" si="4"/>
        <v>103.81289062500001</v>
      </c>
      <c r="H38" s="30">
        <f t="shared" ref="H38:H49" si="6">F38+G38</f>
        <v>4256.3285156250004</v>
      </c>
      <c r="I38" s="39">
        <f t="shared" si="5"/>
        <v>256.32851562500002</v>
      </c>
    </row>
    <row r="39" spans="1:98" x14ac:dyDescent="0.3">
      <c r="B39" s="29">
        <f t="shared" si="0"/>
        <v>5</v>
      </c>
      <c r="C39" s="31"/>
      <c r="D39" s="30">
        <f t="shared" si="1"/>
        <v>4256.3285156250004</v>
      </c>
      <c r="E39" s="30">
        <f t="shared" si="2"/>
        <v>1000</v>
      </c>
      <c r="F39" s="30">
        <f t="shared" si="3"/>
        <v>5256.3285156250004</v>
      </c>
      <c r="G39" s="30">
        <f t="shared" si="4"/>
        <v>131.40821289062501</v>
      </c>
      <c r="H39" s="30">
        <f t="shared" si="6"/>
        <v>5387.7367285156251</v>
      </c>
      <c r="I39" s="39">
        <f t="shared" si="5"/>
        <v>387.73672851562503</v>
      </c>
    </row>
    <row r="40" spans="1:98" x14ac:dyDescent="0.3">
      <c r="B40" s="29">
        <f t="shared" si="0"/>
        <v>6</v>
      </c>
      <c r="C40" s="31"/>
      <c r="D40" s="30">
        <f t="shared" si="1"/>
        <v>5387.7367285156251</v>
      </c>
      <c r="E40" s="30">
        <f t="shared" si="2"/>
        <v>1000</v>
      </c>
      <c r="F40" s="30">
        <f t="shared" si="3"/>
        <v>6387.7367285156251</v>
      </c>
      <c r="G40" s="30">
        <f t="shared" si="4"/>
        <v>159.69341821289063</v>
      </c>
      <c r="H40" s="30">
        <f t="shared" si="6"/>
        <v>6547.4301467285159</v>
      </c>
      <c r="I40" s="39">
        <f t="shared" si="5"/>
        <v>547.43014672851564</v>
      </c>
    </row>
    <row r="41" spans="1:98" x14ac:dyDescent="0.3">
      <c r="B41" s="29">
        <f t="shared" si="0"/>
        <v>7</v>
      </c>
      <c r="C41" s="31"/>
      <c r="D41" s="30">
        <f t="shared" si="1"/>
        <v>6547.4301467285159</v>
      </c>
      <c r="E41" s="30">
        <f t="shared" si="2"/>
        <v>1000</v>
      </c>
      <c r="F41" s="30">
        <f t="shared" si="3"/>
        <v>7547.4301467285159</v>
      </c>
      <c r="G41" s="30">
        <f t="shared" si="4"/>
        <v>188.6857536682129</v>
      </c>
      <c r="H41" s="30">
        <f t="shared" si="6"/>
        <v>7736.1159003967286</v>
      </c>
      <c r="I41" s="39">
        <f t="shared" si="5"/>
        <v>736.11590039672853</v>
      </c>
    </row>
    <row r="42" spans="1:98" x14ac:dyDescent="0.3">
      <c r="B42" s="29">
        <f t="shared" si="0"/>
        <v>8</v>
      </c>
      <c r="C42" s="31"/>
      <c r="D42" s="30">
        <f t="shared" si="1"/>
        <v>7736.1159003967286</v>
      </c>
      <c r="E42" s="30">
        <f t="shared" si="2"/>
        <v>1000</v>
      </c>
      <c r="F42" s="30">
        <f t="shared" si="3"/>
        <v>8736.1159003967296</v>
      </c>
      <c r="G42" s="30">
        <f t="shared" si="4"/>
        <v>218.40289750991826</v>
      </c>
      <c r="H42" s="30">
        <f t="shared" si="6"/>
        <v>8954.5187979066486</v>
      </c>
      <c r="I42" s="39">
        <f t="shared" si="5"/>
        <v>954.5187979066468</v>
      </c>
    </row>
    <row r="43" spans="1:98" x14ac:dyDescent="0.3">
      <c r="B43" s="29">
        <f t="shared" si="0"/>
        <v>9</v>
      </c>
      <c r="C43" s="31"/>
      <c r="D43" s="30">
        <f t="shared" si="1"/>
        <v>8954.5187979066486</v>
      </c>
      <c r="E43" s="30">
        <f t="shared" si="2"/>
        <v>1000</v>
      </c>
      <c r="F43" s="30">
        <f t="shared" si="3"/>
        <v>9954.5187979066486</v>
      </c>
      <c r="G43" s="30">
        <f t="shared" si="4"/>
        <v>248.86296994766622</v>
      </c>
      <c r="H43" s="30">
        <f t="shared" si="6"/>
        <v>10203.381767854315</v>
      </c>
      <c r="I43" s="39">
        <f t="shared" si="5"/>
        <v>1203.381767854313</v>
      </c>
    </row>
    <row r="44" spans="1:98" x14ac:dyDescent="0.3">
      <c r="B44" s="29">
        <f t="shared" si="0"/>
        <v>10</v>
      </c>
      <c r="C44" s="31"/>
      <c r="D44" s="30">
        <f t="shared" si="1"/>
        <v>10203.381767854315</v>
      </c>
      <c r="E44" s="30">
        <f t="shared" si="2"/>
        <v>1000</v>
      </c>
      <c r="F44" s="30">
        <f t="shared" si="3"/>
        <v>11203.381767854315</v>
      </c>
      <c r="G44" s="30">
        <f t="shared" si="4"/>
        <v>280.08454419635785</v>
      </c>
      <c r="H44" s="30">
        <f t="shared" si="6"/>
        <v>11483.466312050672</v>
      </c>
      <c r="I44" s="39">
        <f t="shared" si="5"/>
        <v>1483.4663120506709</v>
      </c>
    </row>
    <row r="45" spans="1:98" x14ac:dyDescent="0.3">
      <c r="B45" s="29">
        <f t="shared" si="0"/>
        <v>11</v>
      </c>
      <c r="C45" s="31"/>
      <c r="D45" s="30">
        <f t="shared" si="1"/>
        <v>11483.466312050672</v>
      </c>
      <c r="E45" s="30">
        <f t="shared" si="2"/>
        <v>1000</v>
      </c>
      <c r="F45" s="30">
        <f t="shared" si="3"/>
        <v>12483.466312050672</v>
      </c>
      <c r="G45" s="30">
        <f t="shared" si="4"/>
        <v>312.08665780126682</v>
      </c>
      <c r="H45" s="30">
        <f t="shared" si="6"/>
        <v>12795.552969851939</v>
      </c>
      <c r="I45" s="39">
        <f t="shared" si="5"/>
        <v>1795.5529698519376</v>
      </c>
    </row>
    <row r="46" spans="1:98" x14ac:dyDescent="0.3">
      <c r="B46" s="29">
        <f>B45+1</f>
        <v>12</v>
      </c>
      <c r="C46" s="31"/>
      <c r="D46" s="30">
        <f t="shared" si="1"/>
        <v>12795.552969851939</v>
      </c>
      <c r="E46" s="30">
        <f t="shared" si="2"/>
        <v>1000</v>
      </c>
      <c r="F46" s="30">
        <f t="shared" si="3"/>
        <v>13795.552969851939</v>
      </c>
      <c r="G46" s="30">
        <f t="shared" si="4"/>
        <v>344.8888242462985</v>
      </c>
      <c r="H46" s="30">
        <f t="shared" si="6"/>
        <v>14140.441794098237</v>
      </c>
      <c r="I46" s="39">
        <f t="shared" si="5"/>
        <v>2140.4417940982362</v>
      </c>
    </row>
    <row r="47" spans="1:98" x14ac:dyDescent="0.3">
      <c r="B47" s="29">
        <f t="shared" si="0"/>
        <v>13</v>
      </c>
      <c r="C47" s="31"/>
      <c r="D47" s="30">
        <f t="shared" si="1"/>
        <v>14140.441794098237</v>
      </c>
      <c r="E47" s="30">
        <f t="shared" si="2"/>
        <v>1000</v>
      </c>
      <c r="F47" s="30">
        <f t="shared" si="3"/>
        <v>15140.441794098237</v>
      </c>
      <c r="G47" s="30">
        <f t="shared" si="4"/>
        <v>378.51104485245594</v>
      </c>
      <c r="H47" s="30">
        <f t="shared" si="6"/>
        <v>15518.952838950692</v>
      </c>
      <c r="I47" s="39">
        <f t="shared" si="5"/>
        <v>2518.9528389506922</v>
      </c>
    </row>
    <row r="48" spans="1:98" x14ac:dyDescent="0.3">
      <c r="B48" s="29">
        <f t="shared" si="0"/>
        <v>14</v>
      </c>
      <c r="C48" s="31"/>
      <c r="D48" s="30">
        <f t="shared" si="1"/>
        <v>15518.952838950692</v>
      </c>
      <c r="E48" s="30">
        <f t="shared" si="2"/>
        <v>1000</v>
      </c>
      <c r="F48" s="30">
        <f t="shared" si="3"/>
        <v>16518.952838950692</v>
      </c>
      <c r="G48" s="30">
        <f t="shared" si="4"/>
        <v>412.97382097376732</v>
      </c>
      <c r="H48" s="30">
        <f t="shared" si="6"/>
        <v>16931.926659924458</v>
      </c>
      <c r="I48" s="39">
        <f t="shared" si="5"/>
        <v>2931.9266599244597</v>
      </c>
    </row>
    <row r="49" spans="2:9" x14ac:dyDescent="0.3">
      <c r="B49" s="29">
        <f>B48+1</f>
        <v>15</v>
      </c>
      <c r="C49" s="31"/>
      <c r="D49" s="30">
        <f t="shared" si="1"/>
        <v>16931.926659924458</v>
      </c>
      <c r="E49" s="30">
        <f t="shared" si="2"/>
        <v>1000</v>
      </c>
      <c r="F49" s="30">
        <f t="shared" si="3"/>
        <v>17931.926659924458</v>
      </c>
      <c r="G49" s="30">
        <f t="shared" si="4"/>
        <v>448.29816649811147</v>
      </c>
      <c r="H49" s="30">
        <f t="shared" si="6"/>
        <v>18380.224826422571</v>
      </c>
      <c r="I49" s="39">
        <f t="shared" si="5"/>
        <v>3380.2248264225714</v>
      </c>
    </row>
    <row r="50" spans="2:9" x14ac:dyDescent="0.3">
      <c r="B50" s="29">
        <f t="shared" ref="B50:B84" si="7">B49+1</f>
        <v>16</v>
      </c>
      <c r="C50" s="31"/>
      <c r="D50" s="30">
        <f t="shared" ref="D50:D84" si="8">H49</f>
        <v>18380.224826422571</v>
      </c>
      <c r="E50" s="30">
        <f t="shared" si="2"/>
        <v>1000</v>
      </c>
      <c r="F50" s="30">
        <f t="shared" ref="F50:F84" si="9">D50+E50</f>
        <v>19380.224826422571</v>
      </c>
      <c r="G50" s="30">
        <f t="shared" ref="G50:G84" si="10">F50*$D$8</f>
        <v>484.50562066056432</v>
      </c>
      <c r="H50" s="30">
        <f t="shared" ref="H50:H84" si="11">F50+G50</f>
        <v>19864.730447083137</v>
      </c>
      <c r="I50" s="39">
        <f t="shared" si="5"/>
        <v>3864.7304470831359</v>
      </c>
    </row>
    <row r="51" spans="2:9" x14ac:dyDescent="0.3">
      <c r="B51" s="29">
        <f t="shared" si="7"/>
        <v>17</v>
      </c>
      <c r="C51" s="31"/>
      <c r="D51" s="30">
        <f t="shared" si="8"/>
        <v>19864.730447083137</v>
      </c>
      <c r="E51" s="30">
        <f t="shared" si="2"/>
        <v>1000</v>
      </c>
      <c r="F51" s="30">
        <f t="shared" si="9"/>
        <v>20864.730447083137</v>
      </c>
      <c r="G51" s="30">
        <f t="shared" si="10"/>
        <v>521.61826117707847</v>
      </c>
      <c r="H51" s="30">
        <f t="shared" si="11"/>
        <v>21386.348708260215</v>
      </c>
      <c r="I51" s="39">
        <f t="shared" si="5"/>
        <v>4386.3487082602142</v>
      </c>
    </row>
    <row r="52" spans="2:9" x14ac:dyDescent="0.3">
      <c r="B52" s="29">
        <f t="shared" si="7"/>
        <v>18</v>
      </c>
      <c r="C52" s="31"/>
      <c r="D52" s="30">
        <f t="shared" si="8"/>
        <v>21386.348708260215</v>
      </c>
      <c r="E52" s="30">
        <f t="shared" si="2"/>
        <v>1000</v>
      </c>
      <c r="F52" s="30">
        <f t="shared" si="9"/>
        <v>22386.348708260215</v>
      </c>
      <c r="G52" s="30">
        <f t="shared" si="10"/>
        <v>559.6587177065054</v>
      </c>
      <c r="H52" s="30">
        <f t="shared" si="11"/>
        <v>22946.00742596672</v>
      </c>
      <c r="I52" s="39">
        <f t="shared" si="5"/>
        <v>4946.0074259667199</v>
      </c>
    </row>
    <row r="53" spans="2:9" x14ac:dyDescent="0.3">
      <c r="B53" s="29">
        <f t="shared" si="7"/>
        <v>19</v>
      </c>
      <c r="C53" s="31"/>
      <c r="D53" s="30">
        <f t="shared" si="8"/>
        <v>22946.00742596672</v>
      </c>
      <c r="E53" s="30">
        <f t="shared" si="2"/>
        <v>1000</v>
      </c>
      <c r="F53" s="30">
        <f t="shared" si="9"/>
        <v>23946.00742596672</v>
      </c>
      <c r="G53" s="30">
        <f t="shared" si="10"/>
        <v>598.65018564916807</v>
      </c>
      <c r="H53" s="30">
        <f t="shared" si="11"/>
        <v>24544.657611615887</v>
      </c>
      <c r="I53" s="39">
        <f t="shared" si="5"/>
        <v>5544.6576116158876</v>
      </c>
    </row>
    <row r="54" spans="2:9" x14ac:dyDescent="0.3">
      <c r="B54" s="29">
        <f t="shared" si="7"/>
        <v>20</v>
      </c>
      <c r="C54" s="31"/>
      <c r="D54" s="30">
        <f t="shared" si="8"/>
        <v>24544.657611615887</v>
      </c>
      <c r="E54" s="30">
        <f t="shared" si="2"/>
        <v>1000</v>
      </c>
      <c r="F54" s="30">
        <f t="shared" si="9"/>
        <v>25544.657611615887</v>
      </c>
      <c r="G54" s="30">
        <f t="shared" si="10"/>
        <v>638.61644029039724</v>
      </c>
      <c r="H54" s="30">
        <f t="shared" si="11"/>
        <v>26183.274051906283</v>
      </c>
      <c r="I54" s="39">
        <f t="shared" si="5"/>
        <v>6183.2740519062845</v>
      </c>
    </row>
    <row r="55" spans="2:9" x14ac:dyDescent="0.3">
      <c r="B55" s="29">
        <f t="shared" si="7"/>
        <v>21</v>
      </c>
      <c r="C55" s="31"/>
      <c r="D55" s="30">
        <f t="shared" si="8"/>
        <v>26183.274051906283</v>
      </c>
      <c r="E55" s="30">
        <f t="shared" si="2"/>
        <v>1000</v>
      </c>
      <c r="F55" s="30">
        <f t="shared" si="9"/>
        <v>27183.274051906283</v>
      </c>
      <c r="G55" s="30">
        <f t="shared" si="10"/>
        <v>679.58185129765707</v>
      </c>
      <c r="H55" s="30">
        <f t="shared" si="11"/>
        <v>27862.855903203941</v>
      </c>
      <c r="I55" s="39">
        <f t="shared" si="5"/>
        <v>6862.8559032039411</v>
      </c>
    </row>
    <row r="56" spans="2:9" x14ac:dyDescent="0.3">
      <c r="B56" s="29">
        <f t="shared" si="7"/>
        <v>22</v>
      </c>
      <c r="C56" s="31"/>
      <c r="D56" s="30">
        <f t="shared" si="8"/>
        <v>27862.855903203941</v>
      </c>
      <c r="E56" s="30">
        <f t="shared" si="2"/>
        <v>1000</v>
      </c>
      <c r="F56" s="30">
        <f t="shared" si="9"/>
        <v>28862.855903203941</v>
      </c>
      <c r="G56" s="30">
        <f t="shared" si="10"/>
        <v>721.57139758009862</v>
      </c>
      <c r="H56" s="30">
        <f t="shared" si="11"/>
        <v>29584.427300784038</v>
      </c>
      <c r="I56" s="39">
        <f t="shared" si="5"/>
        <v>7584.4273007840402</v>
      </c>
    </row>
    <row r="57" spans="2:9" x14ac:dyDescent="0.3">
      <c r="B57" s="29">
        <f t="shared" si="7"/>
        <v>23</v>
      </c>
      <c r="C57" s="31"/>
      <c r="D57" s="30">
        <f t="shared" si="8"/>
        <v>29584.427300784038</v>
      </c>
      <c r="E57" s="30">
        <f t="shared" si="2"/>
        <v>1000</v>
      </c>
      <c r="F57" s="30">
        <f t="shared" si="9"/>
        <v>30584.427300784038</v>
      </c>
      <c r="G57" s="30">
        <f t="shared" si="10"/>
        <v>764.61068251960103</v>
      </c>
      <c r="H57" s="30">
        <f t="shared" si="11"/>
        <v>31349.037983303639</v>
      </c>
      <c r="I57" s="39">
        <f t="shared" si="5"/>
        <v>8349.0379833036404</v>
      </c>
    </row>
    <row r="58" spans="2:9" x14ac:dyDescent="0.3">
      <c r="B58" s="29">
        <f t="shared" si="7"/>
        <v>24</v>
      </c>
      <c r="C58" s="31"/>
      <c r="D58" s="30">
        <f t="shared" si="8"/>
        <v>31349.037983303639</v>
      </c>
      <c r="E58" s="30">
        <f t="shared" si="2"/>
        <v>1000</v>
      </c>
      <c r="F58" s="30">
        <f t="shared" si="9"/>
        <v>32349.037983303639</v>
      </c>
      <c r="G58" s="30">
        <f t="shared" si="10"/>
        <v>808.72594958259106</v>
      </c>
      <c r="H58" s="30">
        <f t="shared" si="11"/>
        <v>33157.763932886228</v>
      </c>
      <c r="I58" s="39">
        <f t="shared" si="5"/>
        <v>9157.7639328862315</v>
      </c>
    </row>
    <row r="59" spans="2:9" x14ac:dyDescent="0.3">
      <c r="B59" s="29">
        <f t="shared" si="7"/>
        <v>25</v>
      </c>
      <c r="C59" s="31"/>
      <c r="D59" s="30">
        <f t="shared" si="8"/>
        <v>33157.763932886228</v>
      </c>
      <c r="E59" s="30">
        <f t="shared" si="2"/>
        <v>1000</v>
      </c>
      <c r="F59" s="30">
        <f t="shared" si="9"/>
        <v>34157.763932886228</v>
      </c>
      <c r="G59" s="30">
        <f t="shared" si="10"/>
        <v>853.9440983221557</v>
      </c>
      <c r="H59" s="30">
        <f t="shared" si="11"/>
        <v>35011.708031208385</v>
      </c>
      <c r="I59" s="39">
        <f t="shared" si="5"/>
        <v>10011.708031208387</v>
      </c>
    </row>
    <row r="60" spans="2:9" x14ac:dyDescent="0.3">
      <c r="B60" s="29">
        <f t="shared" si="7"/>
        <v>26</v>
      </c>
      <c r="C60" s="31"/>
      <c r="D60" s="30">
        <f t="shared" si="8"/>
        <v>35011.708031208385</v>
      </c>
      <c r="E60" s="30">
        <f t="shared" si="2"/>
        <v>1000</v>
      </c>
      <c r="F60" s="30">
        <f t="shared" si="9"/>
        <v>36011.708031208385</v>
      </c>
      <c r="G60" s="30">
        <f t="shared" si="10"/>
        <v>900.29270078020966</v>
      </c>
      <c r="H60" s="30">
        <f t="shared" si="11"/>
        <v>36912.000731988592</v>
      </c>
      <c r="I60" s="39">
        <f t="shared" si="5"/>
        <v>10912.000731988597</v>
      </c>
    </row>
    <row r="61" spans="2:9" x14ac:dyDescent="0.3">
      <c r="B61" s="29">
        <f t="shared" si="7"/>
        <v>27</v>
      </c>
      <c r="C61" s="31"/>
      <c r="D61" s="30">
        <f t="shared" si="8"/>
        <v>36912.000731988592</v>
      </c>
      <c r="E61" s="30">
        <f t="shared" si="2"/>
        <v>1000</v>
      </c>
      <c r="F61" s="30">
        <f t="shared" si="9"/>
        <v>37912.000731988592</v>
      </c>
      <c r="G61" s="30">
        <f t="shared" si="10"/>
        <v>947.80001829971479</v>
      </c>
      <c r="H61" s="30">
        <f t="shared" si="11"/>
        <v>38859.800750288305</v>
      </c>
      <c r="I61" s="39">
        <f t="shared" si="5"/>
        <v>11859.800750288312</v>
      </c>
    </row>
    <row r="62" spans="2:9" x14ac:dyDescent="0.3">
      <c r="B62" s="29">
        <f t="shared" si="7"/>
        <v>28</v>
      </c>
      <c r="C62" s="31"/>
      <c r="D62" s="30">
        <f t="shared" si="8"/>
        <v>38859.800750288305</v>
      </c>
      <c r="E62" s="30">
        <f t="shared" si="2"/>
        <v>1000</v>
      </c>
      <c r="F62" s="30">
        <f t="shared" si="9"/>
        <v>39859.800750288305</v>
      </c>
      <c r="G62" s="30">
        <f t="shared" si="10"/>
        <v>996.49501875720762</v>
      </c>
      <c r="H62" s="30">
        <f t="shared" si="11"/>
        <v>40856.295769045515</v>
      </c>
      <c r="I62" s="39">
        <f t="shared" si="5"/>
        <v>12856.295769045519</v>
      </c>
    </row>
    <row r="63" spans="2:9" x14ac:dyDescent="0.3">
      <c r="B63" s="29">
        <f t="shared" si="7"/>
        <v>29</v>
      </c>
      <c r="C63" s="31"/>
      <c r="D63" s="30">
        <f t="shared" si="8"/>
        <v>40856.295769045515</v>
      </c>
      <c r="E63" s="30">
        <f t="shared" si="2"/>
        <v>1000</v>
      </c>
      <c r="F63" s="30">
        <f t="shared" si="9"/>
        <v>41856.295769045515</v>
      </c>
      <c r="G63" s="30">
        <f t="shared" si="10"/>
        <v>1046.407394226138</v>
      </c>
      <c r="H63" s="30">
        <f t="shared" si="11"/>
        <v>42902.703163271653</v>
      </c>
      <c r="I63" s="39">
        <f t="shared" si="5"/>
        <v>13902.703163271657</v>
      </c>
    </row>
    <row r="64" spans="2:9" x14ac:dyDescent="0.3">
      <c r="B64" s="29">
        <f t="shared" si="7"/>
        <v>30</v>
      </c>
      <c r="C64" s="31"/>
      <c r="D64" s="30">
        <f t="shared" si="8"/>
        <v>42902.703163271653</v>
      </c>
      <c r="E64" s="30">
        <f t="shared" si="2"/>
        <v>1000</v>
      </c>
      <c r="F64" s="30">
        <f t="shared" si="9"/>
        <v>43902.703163271653</v>
      </c>
      <c r="G64" s="30">
        <f t="shared" si="10"/>
        <v>1097.5675790817913</v>
      </c>
      <c r="H64" s="30">
        <f t="shared" si="11"/>
        <v>45000.270742353445</v>
      </c>
      <c r="I64" s="39">
        <f t="shared" si="5"/>
        <v>15000.270742353448</v>
      </c>
    </row>
    <row r="65" spans="2:9" x14ac:dyDescent="0.3">
      <c r="B65" s="29">
        <f t="shared" si="7"/>
        <v>31</v>
      </c>
      <c r="C65" s="31"/>
      <c r="D65" s="30">
        <f t="shared" si="8"/>
        <v>45000.270742353445</v>
      </c>
      <c r="E65" s="30">
        <f t="shared" si="2"/>
        <v>1000</v>
      </c>
      <c r="F65" s="30">
        <f t="shared" si="9"/>
        <v>46000.270742353445</v>
      </c>
      <c r="G65" s="30">
        <f t="shared" si="10"/>
        <v>1150.0067685588363</v>
      </c>
      <c r="H65" s="30">
        <f t="shared" si="11"/>
        <v>47150.277510912281</v>
      </c>
      <c r="I65" s="39">
        <f t="shared" si="5"/>
        <v>16150.277510912285</v>
      </c>
    </row>
    <row r="66" spans="2:9" x14ac:dyDescent="0.3">
      <c r="B66" s="29">
        <f t="shared" si="7"/>
        <v>32</v>
      </c>
      <c r="C66" s="31"/>
      <c r="D66" s="30">
        <f t="shared" si="8"/>
        <v>47150.277510912281</v>
      </c>
      <c r="E66" s="30">
        <f t="shared" si="2"/>
        <v>1000</v>
      </c>
      <c r="F66" s="30">
        <f t="shared" si="9"/>
        <v>48150.277510912281</v>
      </c>
      <c r="G66" s="30">
        <f t="shared" si="10"/>
        <v>1203.7569377728071</v>
      </c>
      <c r="H66" s="30">
        <f t="shared" si="11"/>
        <v>49354.034448685088</v>
      </c>
      <c r="I66" s="39">
        <f t="shared" si="5"/>
        <v>17354.034448685092</v>
      </c>
    </row>
    <row r="67" spans="2:9" x14ac:dyDescent="0.3">
      <c r="B67" s="29">
        <f t="shared" si="7"/>
        <v>33</v>
      </c>
      <c r="C67" s="31"/>
      <c r="D67" s="30">
        <f t="shared" si="8"/>
        <v>49354.034448685088</v>
      </c>
      <c r="E67" s="30">
        <f t="shared" si="2"/>
        <v>1000</v>
      </c>
      <c r="F67" s="30">
        <f t="shared" si="9"/>
        <v>50354.034448685088</v>
      </c>
      <c r="G67" s="30">
        <f t="shared" si="10"/>
        <v>1258.8508612171272</v>
      </c>
      <c r="H67" s="30">
        <f t="shared" si="11"/>
        <v>51612.885309902216</v>
      </c>
      <c r="I67" s="39">
        <f t="shared" si="5"/>
        <v>18612.88530990222</v>
      </c>
    </row>
    <row r="68" spans="2:9" x14ac:dyDescent="0.3">
      <c r="B68" s="29">
        <f t="shared" si="7"/>
        <v>34</v>
      </c>
      <c r="C68" s="31"/>
      <c r="D68" s="30">
        <f t="shared" si="8"/>
        <v>51612.885309902216</v>
      </c>
      <c r="E68" s="30">
        <f t="shared" si="2"/>
        <v>1000</v>
      </c>
      <c r="F68" s="30">
        <f t="shared" si="9"/>
        <v>52612.885309902216</v>
      </c>
      <c r="G68" s="30">
        <f t="shared" si="10"/>
        <v>1315.3221327475555</v>
      </c>
      <c r="H68" s="30">
        <f t="shared" si="11"/>
        <v>53928.207442649771</v>
      </c>
      <c r="I68" s="39">
        <f t="shared" si="5"/>
        <v>19928.207442649775</v>
      </c>
    </row>
    <row r="69" spans="2:9" x14ac:dyDescent="0.3">
      <c r="B69" s="29">
        <f t="shared" si="7"/>
        <v>35</v>
      </c>
      <c r="C69" s="31"/>
      <c r="D69" s="30">
        <f t="shared" si="8"/>
        <v>53928.207442649771</v>
      </c>
      <c r="E69" s="30">
        <f t="shared" si="2"/>
        <v>1000</v>
      </c>
      <c r="F69" s="30">
        <f t="shared" si="9"/>
        <v>54928.207442649771</v>
      </c>
      <c r="G69" s="30">
        <f t="shared" si="10"/>
        <v>1373.2051860662443</v>
      </c>
      <c r="H69" s="30">
        <f t="shared" si="11"/>
        <v>56301.412628716018</v>
      </c>
      <c r="I69" s="39">
        <f t="shared" si="5"/>
        <v>21301.412628716018</v>
      </c>
    </row>
    <row r="70" spans="2:9" x14ac:dyDescent="0.3">
      <c r="B70" s="29">
        <f t="shared" si="7"/>
        <v>36</v>
      </c>
      <c r="C70" s="31"/>
      <c r="D70" s="30">
        <f t="shared" si="8"/>
        <v>56301.412628716018</v>
      </c>
      <c r="E70" s="30">
        <f t="shared" si="2"/>
        <v>1000</v>
      </c>
      <c r="F70" s="30">
        <f t="shared" si="9"/>
        <v>57301.412628716018</v>
      </c>
      <c r="G70" s="30">
        <f t="shared" si="10"/>
        <v>1432.5353157179006</v>
      </c>
      <c r="H70" s="30">
        <f t="shared" si="11"/>
        <v>58733.947944433916</v>
      </c>
      <c r="I70" s="39">
        <f t="shared" si="5"/>
        <v>22733.947944433919</v>
      </c>
    </row>
    <row r="71" spans="2:9" x14ac:dyDescent="0.3">
      <c r="B71" s="29">
        <f t="shared" si="7"/>
        <v>37</v>
      </c>
      <c r="C71" s="31"/>
      <c r="D71" s="30">
        <f t="shared" si="8"/>
        <v>58733.947944433916</v>
      </c>
      <c r="E71" s="30">
        <f t="shared" si="2"/>
        <v>1000</v>
      </c>
      <c r="F71" s="30">
        <f t="shared" si="9"/>
        <v>59733.947944433916</v>
      </c>
      <c r="G71" s="30">
        <f t="shared" si="10"/>
        <v>1493.348698610848</v>
      </c>
      <c r="H71" s="30">
        <f t="shared" si="11"/>
        <v>61227.296643044763</v>
      </c>
      <c r="I71" s="39">
        <f t="shared" si="5"/>
        <v>24227.296643044767</v>
      </c>
    </row>
    <row r="72" spans="2:9" x14ac:dyDescent="0.3">
      <c r="B72" s="29">
        <f t="shared" si="7"/>
        <v>38</v>
      </c>
      <c r="C72" s="31"/>
      <c r="D72" s="30">
        <f t="shared" si="8"/>
        <v>61227.296643044763</v>
      </c>
      <c r="E72" s="30">
        <f t="shared" si="2"/>
        <v>1000</v>
      </c>
      <c r="F72" s="30">
        <f t="shared" si="9"/>
        <v>62227.296643044763</v>
      </c>
      <c r="G72" s="30">
        <f t="shared" si="10"/>
        <v>1555.6824160761191</v>
      </c>
      <c r="H72" s="30">
        <f t="shared" si="11"/>
        <v>63782.97905912088</v>
      </c>
      <c r="I72" s="39">
        <f t="shared" si="5"/>
        <v>25782.979059120888</v>
      </c>
    </row>
    <row r="73" spans="2:9" x14ac:dyDescent="0.3">
      <c r="B73" s="29">
        <f t="shared" si="7"/>
        <v>39</v>
      </c>
      <c r="C73" s="31"/>
      <c r="D73" s="30">
        <f t="shared" si="8"/>
        <v>63782.97905912088</v>
      </c>
      <c r="E73" s="30">
        <f t="shared" si="2"/>
        <v>1000</v>
      </c>
      <c r="F73" s="30">
        <f t="shared" si="9"/>
        <v>64782.97905912088</v>
      </c>
      <c r="G73" s="30">
        <f t="shared" si="10"/>
        <v>1619.574476478022</v>
      </c>
      <c r="H73" s="30">
        <f t="shared" si="11"/>
        <v>66402.553535598898</v>
      </c>
      <c r="I73" s="39">
        <f t="shared" si="5"/>
        <v>27402.553535598909</v>
      </c>
    </row>
    <row r="74" spans="2:9" x14ac:dyDescent="0.3">
      <c r="B74" s="29">
        <f t="shared" si="7"/>
        <v>40</v>
      </c>
      <c r="C74" s="31"/>
      <c r="D74" s="30">
        <f t="shared" si="8"/>
        <v>66402.553535598898</v>
      </c>
      <c r="E74" s="30">
        <f t="shared" si="2"/>
        <v>1000</v>
      </c>
      <c r="F74" s="30">
        <f t="shared" si="9"/>
        <v>67402.553535598898</v>
      </c>
      <c r="G74" s="30">
        <f t="shared" si="10"/>
        <v>1685.0638383899725</v>
      </c>
      <c r="H74" s="30">
        <f t="shared" si="11"/>
        <v>69087.617373988876</v>
      </c>
      <c r="I74" s="39">
        <f t="shared" si="5"/>
        <v>29087.61737398888</v>
      </c>
    </row>
    <row r="75" spans="2:9" x14ac:dyDescent="0.3">
      <c r="B75" s="29">
        <f t="shared" si="7"/>
        <v>41</v>
      </c>
      <c r="C75" s="31"/>
      <c r="D75" s="30">
        <f t="shared" si="8"/>
        <v>69087.617373988876</v>
      </c>
      <c r="E75" s="30">
        <f t="shared" si="2"/>
        <v>1000</v>
      </c>
      <c r="F75" s="30">
        <f t="shared" si="9"/>
        <v>70087.617373988876</v>
      </c>
      <c r="G75" s="30">
        <f t="shared" si="10"/>
        <v>1752.190434349722</v>
      </c>
      <c r="H75" s="30">
        <f t="shared" si="11"/>
        <v>71839.807808338592</v>
      </c>
      <c r="I75" s="39">
        <f t="shared" si="5"/>
        <v>30839.807808338603</v>
      </c>
    </row>
    <row r="76" spans="2:9" x14ac:dyDescent="0.3">
      <c r="B76" s="29">
        <f t="shared" si="7"/>
        <v>42</v>
      </c>
      <c r="C76" s="31"/>
      <c r="D76" s="30">
        <f t="shared" si="8"/>
        <v>71839.807808338592</v>
      </c>
      <c r="E76" s="30">
        <f t="shared" si="2"/>
        <v>1000</v>
      </c>
      <c r="F76" s="30">
        <f t="shared" si="9"/>
        <v>72839.807808338592</v>
      </c>
      <c r="G76" s="30">
        <f t="shared" si="10"/>
        <v>1820.9951952084648</v>
      </c>
      <c r="H76" s="30">
        <f t="shared" si="11"/>
        <v>74660.803003547058</v>
      </c>
      <c r="I76" s="39">
        <f t="shared" si="5"/>
        <v>32660.803003547066</v>
      </c>
    </row>
    <row r="77" spans="2:9" x14ac:dyDescent="0.3">
      <c r="B77" s="29">
        <f t="shared" si="7"/>
        <v>43</v>
      </c>
      <c r="C77" s="31"/>
      <c r="D77" s="30">
        <f t="shared" si="8"/>
        <v>74660.803003547058</v>
      </c>
      <c r="E77" s="30">
        <f t="shared" si="2"/>
        <v>1000</v>
      </c>
      <c r="F77" s="30">
        <f t="shared" si="9"/>
        <v>75660.803003547058</v>
      </c>
      <c r="G77" s="30">
        <f t="shared" si="10"/>
        <v>1891.5200750886765</v>
      </c>
      <c r="H77" s="30">
        <f t="shared" si="11"/>
        <v>77552.323078635731</v>
      </c>
      <c r="I77" s="39">
        <f t="shared" si="5"/>
        <v>34552.323078635745</v>
      </c>
    </row>
    <row r="78" spans="2:9" x14ac:dyDescent="0.3">
      <c r="B78" s="29">
        <f t="shared" si="7"/>
        <v>44</v>
      </c>
      <c r="C78" s="31"/>
      <c r="D78" s="30">
        <f t="shared" si="8"/>
        <v>77552.323078635731</v>
      </c>
      <c r="E78" s="30">
        <f t="shared" si="2"/>
        <v>1000</v>
      </c>
      <c r="F78" s="30">
        <f t="shared" si="9"/>
        <v>78552.323078635731</v>
      </c>
      <c r="G78" s="30">
        <f t="shared" si="10"/>
        <v>1963.8080769658934</v>
      </c>
      <c r="H78" s="30">
        <f t="shared" si="11"/>
        <v>80516.13115560163</v>
      </c>
      <c r="I78" s="39">
        <f t="shared" si="5"/>
        <v>36516.131155601637</v>
      </c>
    </row>
    <row r="79" spans="2:9" x14ac:dyDescent="0.3">
      <c r="B79" s="29">
        <f t="shared" si="7"/>
        <v>45</v>
      </c>
      <c r="C79" s="31"/>
      <c r="D79" s="30">
        <f t="shared" si="8"/>
        <v>80516.13115560163</v>
      </c>
      <c r="E79" s="30">
        <f t="shared" si="2"/>
        <v>1000</v>
      </c>
      <c r="F79" s="30">
        <f t="shared" si="9"/>
        <v>81516.13115560163</v>
      </c>
      <c r="G79" s="30">
        <f t="shared" si="10"/>
        <v>2037.9032788900408</v>
      </c>
      <c r="H79" s="30">
        <f t="shared" si="11"/>
        <v>83554.034434491667</v>
      </c>
      <c r="I79" s="39">
        <f t="shared" si="5"/>
        <v>38554.034434491681</v>
      </c>
    </row>
    <row r="80" spans="2:9" x14ac:dyDescent="0.3">
      <c r="B80" s="29">
        <f t="shared" si="7"/>
        <v>46</v>
      </c>
      <c r="C80" s="31"/>
      <c r="D80" s="30">
        <f t="shared" si="8"/>
        <v>83554.034434491667</v>
      </c>
      <c r="E80" s="30">
        <f t="shared" si="2"/>
        <v>1000</v>
      </c>
      <c r="F80" s="30">
        <f t="shared" si="9"/>
        <v>84554.034434491667</v>
      </c>
      <c r="G80" s="30">
        <f t="shared" si="10"/>
        <v>2113.8508608622919</v>
      </c>
      <c r="H80" s="30">
        <f t="shared" si="11"/>
        <v>86667.885295353961</v>
      </c>
      <c r="I80" s="39">
        <f t="shared" si="5"/>
        <v>40667.885295353975</v>
      </c>
    </row>
    <row r="81" spans="2:9" x14ac:dyDescent="0.3">
      <c r="B81" s="29">
        <f t="shared" si="7"/>
        <v>47</v>
      </c>
      <c r="C81" s="31"/>
      <c r="D81" s="30">
        <f t="shared" si="8"/>
        <v>86667.885295353961</v>
      </c>
      <c r="E81" s="30">
        <f t="shared" si="2"/>
        <v>1000</v>
      </c>
      <c r="F81" s="30">
        <f t="shared" si="9"/>
        <v>87667.885295353961</v>
      </c>
      <c r="G81" s="30">
        <f t="shared" si="10"/>
        <v>2191.6971323838493</v>
      </c>
      <c r="H81" s="30">
        <f t="shared" si="11"/>
        <v>89859.582427737812</v>
      </c>
      <c r="I81" s="39">
        <f t="shared" si="5"/>
        <v>42859.582427737827</v>
      </c>
    </row>
    <row r="82" spans="2:9" x14ac:dyDescent="0.3">
      <c r="B82" s="29">
        <f t="shared" si="7"/>
        <v>48</v>
      </c>
      <c r="C82" s="31"/>
      <c r="D82" s="30">
        <f t="shared" si="8"/>
        <v>89859.582427737812</v>
      </c>
      <c r="E82" s="30">
        <f t="shared" si="2"/>
        <v>1000</v>
      </c>
      <c r="F82" s="30">
        <f t="shared" si="9"/>
        <v>90859.582427737812</v>
      </c>
      <c r="G82" s="30">
        <f t="shared" si="10"/>
        <v>2271.4895606934456</v>
      </c>
      <c r="H82" s="30">
        <f t="shared" si="11"/>
        <v>93131.071988431257</v>
      </c>
      <c r="I82" s="39">
        <f t="shared" si="5"/>
        <v>45131.071988431271</v>
      </c>
    </row>
    <row r="83" spans="2:9" x14ac:dyDescent="0.3">
      <c r="B83" s="29">
        <f t="shared" si="7"/>
        <v>49</v>
      </c>
      <c r="C83" s="31"/>
      <c r="D83" s="30">
        <f t="shared" si="8"/>
        <v>93131.071988431257</v>
      </c>
      <c r="E83" s="30">
        <f t="shared" si="2"/>
        <v>1000</v>
      </c>
      <c r="F83" s="30">
        <f t="shared" si="9"/>
        <v>94131.071988431257</v>
      </c>
      <c r="G83" s="30">
        <f t="shared" si="10"/>
        <v>2353.2767997107817</v>
      </c>
      <c r="H83" s="30">
        <f t="shared" si="11"/>
        <v>96484.348788142044</v>
      </c>
      <c r="I83" s="39">
        <f t="shared" si="5"/>
        <v>47484.348788142051</v>
      </c>
    </row>
    <row r="84" spans="2:9" x14ac:dyDescent="0.3">
      <c r="B84" s="29">
        <f t="shared" si="7"/>
        <v>50</v>
      </c>
      <c r="C84" s="31"/>
      <c r="D84" s="30">
        <f t="shared" si="8"/>
        <v>96484.348788142044</v>
      </c>
      <c r="E84" s="30">
        <f t="shared" si="2"/>
        <v>1000</v>
      </c>
      <c r="F84" s="30">
        <f t="shared" si="9"/>
        <v>97484.348788142044</v>
      </c>
      <c r="G84" s="30">
        <f t="shared" si="10"/>
        <v>2437.1087197035513</v>
      </c>
      <c r="H84" s="30">
        <f t="shared" si="11"/>
        <v>99921.457507845596</v>
      </c>
      <c r="I84" s="39">
        <f t="shared" si="5"/>
        <v>49921.457507845604</v>
      </c>
    </row>
    <row r="85" spans="2:9" x14ac:dyDescent="0.3">
      <c r="B85" s="32"/>
      <c r="C85" s="32"/>
      <c r="D85" s="32"/>
      <c r="E85" s="32"/>
      <c r="F85" s="32"/>
      <c r="G85" s="32"/>
      <c r="H85" s="32"/>
    </row>
  </sheetData>
  <sheetProtection algorithmName="SHA-512" hashValue="1tKRAgmvnJM4Yea0Nxa39JqGpDw0BEd9N0HUbD99TP+Rf4fs6jSy1XNvCuVqiW7fZ5lqlH756SqfKfmk3OhsiA==" saltValue="UEYXoyiSbExPOLBc7UEDew==" spinCount="100000" sheet="1" objects="1" scenarios="1"/>
  <protectedRanges>
    <protectedRange sqref="D5 D6 D8 D10" name="data"/>
  </protectedRanges>
  <mergeCells count="10">
    <mergeCell ref="F10:G10"/>
    <mergeCell ref="E2:H2"/>
    <mergeCell ref="B5:C5"/>
    <mergeCell ref="B8:C8"/>
    <mergeCell ref="B10:C10"/>
    <mergeCell ref="B6:C6"/>
    <mergeCell ref="F5:G5"/>
    <mergeCell ref="F6:G6"/>
    <mergeCell ref="F7:G7"/>
    <mergeCell ref="F9:G9"/>
  </mergeCells>
  <dataValidations xWindow="416" yWindow="376" count="7">
    <dataValidation allowBlank="1" showInputMessage="1" showErrorMessage="1" prompt="Fill in annual interest rate" sqref="D8 E13 E8:E10"/>
    <dataValidation allowBlank="1" showInputMessage="1" showErrorMessage="1" prompt="Fill in starting value" sqref="B5 D5"/>
    <dataValidation allowBlank="1" showInputMessage="1" showErrorMessage="1" prompt="Years to maturity" sqref="E13 E8:E10"/>
    <dataValidation allowBlank="1" showInputMessage="1" showErrorMessage="1" prompt="Annaul Additions to your Initial Investment" sqref="D6"/>
    <dataValidation type="list" allowBlank="1" showInputMessage="1" showErrorMessage="1" prompt="Fill in Years of Investment" sqref="D10">
      <formula1>$B$35:$B$84</formula1>
    </dataValidation>
    <dataValidation type="list" allowBlank="1" showInputMessage="1" showErrorMessage="1" prompt="Years to maturity" sqref="D10">
      <formula1>$B$35:$B$49</formula1>
    </dataValidation>
    <dataValidation type="list" allowBlank="1" showInputMessage="1" showErrorMessage="1" sqref="D9">
      <formula1>"1"</formula1>
    </dataValidation>
  </dataValidations>
  <pageMargins left="0.23622047244094491" right="0.23622047244094491" top="0.39370078740157483" bottom="0.74803149606299213" header="0.31496062992125984" footer="0.31496062992125984"/>
  <pageSetup paperSize="9" scale="79" fitToHeight="0" orientation="landscape" r:id="rId1"/>
  <headerFooter>
    <oddFooter>&amp;LIn collaboration with &amp;G&amp;RVersion 2.0 - 18/05/2020 - Page &amp;P</oddFooter>
  </headerFooter>
  <rowBreaks count="2" manualBreakCount="2">
    <brk id="31" min="1" max="7" man="1"/>
    <brk id="59" min="1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Compound Interest</vt:lpstr>
      <vt:lpstr>Sheet1</vt:lpstr>
      <vt:lpstr>'Compound Interest'!Print_Area</vt:lpstr>
      <vt:lpstr>'Compound Interest'!Print_Titles</vt:lpstr>
      <vt:lpstr>Yearly_Period</vt:lpstr>
      <vt:lpstr>Years_of_Investment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 Calculator</dc:title>
  <dc:creator>Reach It  Ltd;Gemma</dc:creator>
  <cp:lastModifiedBy>Pamela Pace</cp:lastModifiedBy>
  <cp:lastPrinted>2020-05-20T13:24:18Z</cp:lastPrinted>
  <dcterms:created xsi:type="dcterms:W3CDTF">2017-12-19T09:27:37Z</dcterms:created>
  <dcterms:modified xsi:type="dcterms:W3CDTF">2020-06-02T09:20:37Z</dcterms:modified>
</cp:coreProperties>
</file>